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4060"/>
  </bookViews>
  <sheets>
    <sheet name="进度表" sheetId="1" r:id="rId1"/>
  </sheets>
  <definedNames>
    <definedName name="_xlnm.Print_Titles" localSheetId="0">进度表!$A:A</definedName>
  </definedNames>
  <calcPr calcId="144525"/>
</workbook>
</file>

<file path=xl/sharedStrings.xml><?xml version="1.0" encoding="utf-8"?>
<sst xmlns="http://schemas.openxmlformats.org/spreadsheetml/2006/main" count="83">
  <si>
    <t>市县名</t>
  </si>
  <si>
    <t>省总工会困难职工帮扶进展情况表</t>
  </si>
  <si>
    <t>目标任务</t>
  </si>
  <si>
    <t>完成情况</t>
  </si>
  <si>
    <t>目标任务—特困人员救助供养保障人数（人，动态管理、应保尽保）</t>
  </si>
  <si>
    <t>完成情况—实际保障总人数（人）</t>
  </si>
  <si>
    <t>集中供养人数（人）-失能半失能特困供养人员集中供养率达到55%</t>
  </si>
  <si>
    <t>分散供养人数（人）</t>
  </si>
  <si>
    <t>基本生活保障情况</t>
  </si>
  <si>
    <t>照料护理保障情况</t>
  </si>
  <si>
    <t>特困人员供养服务机构个数（个）</t>
  </si>
  <si>
    <t>其中</t>
  </si>
  <si>
    <t>目标任务（人）—保障人数（动态管理、应保尽保）</t>
  </si>
  <si>
    <t>实际保障人数（人）</t>
  </si>
  <si>
    <t>实际供养标准（元/月.人）</t>
  </si>
  <si>
    <t>累计发放保障资金（万元）</t>
  </si>
  <si>
    <t>预期指标总量（人次</t>
  </si>
  <si>
    <t>实际救助小计（根据实际情况应求救尽救，人次）</t>
  </si>
  <si>
    <t>其中：</t>
  </si>
  <si>
    <t>累计使用资金（万元）</t>
  </si>
  <si>
    <t>A.困难残疾人生活补贴情况</t>
  </si>
  <si>
    <t>其中：一、二级生活救助
（救助标准：800元/人.年）</t>
  </si>
  <si>
    <t>其中：三、四级生活救助
（救助标准：400元/人.年）</t>
  </si>
  <si>
    <t>B.重度残疾人护理补贴（补贴标准：60元/人.月）情况</t>
  </si>
  <si>
    <t>实际资助参保情况</t>
  </si>
  <si>
    <t>直接救助情况</t>
  </si>
  <si>
    <t>困难职工帮扶累计发放资金（万元）</t>
  </si>
  <si>
    <t>生活救助</t>
  </si>
  <si>
    <t>子女助学</t>
  </si>
  <si>
    <t>医疗救助</t>
  </si>
  <si>
    <t>低保保障人数（人）</t>
  </si>
  <si>
    <t>累计发放补助资金
（万元）</t>
  </si>
  <si>
    <t>月均补助（补差）水平（元/月）</t>
  </si>
  <si>
    <t>保障标准（元/年人）</t>
  </si>
  <si>
    <t>集中供养总人数（人）</t>
  </si>
  <si>
    <t>其中：失能人数（人）</t>
  </si>
  <si>
    <t>其中：半失能人数（人）</t>
  </si>
  <si>
    <t>供养率(%)</t>
  </si>
  <si>
    <t>分散供养总人数（人）</t>
  </si>
  <si>
    <t>签订委托照料协议人数（人）</t>
  </si>
  <si>
    <t>基本生活保障标准
(元/月/人)</t>
  </si>
  <si>
    <t>累计发放资金
（万元）</t>
  </si>
  <si>
    <t>全护理标准(元/月/人)</t>
  </si>
  <si>
    <t>半护理标准(元/月/人)</t>
  </si>
  <si>
    <t>一类（个）</t>
  </si>
  <si>
    <t>二类（个）</t>
  </si>
  <si>
    <t>三类（个）</t>
  </si>
  <si>
    <t>未达到等级（个）</t>
  </si>
  <si>
    <t>小计</t>
  </si>
  <si>
    <t>其中：散居-孤儿（人）</t>
  </si>
  <si>
    <t>其中：散居_事实无人抚养儿童（人）</t>
  </si>
  <si>
    <t>其中：集中（人）</t>
  </si>
  <si>
    <t>分散</t>
  </si>
  <si>
    <t>集中</t>
  </si>
  <si>
    <t>在站救助量（人次）</t>
  </si>
  <si>
    <t>人天次</t>
  </si>
  <si>
    <t>站外救助量（人次）</t>
  </si>
  <si>
    <t>目标
任务（人）</t>
  </si>
  <si>
    <t>实际
救助
（人）</t>
  </si>
  <si>
    <t>发放救助资金
（万元）</t>
  </si>
  <si>
    <t>实际救助水平
（元/人.年）</t>
  </si>
  <si>
    <t>目标任务（人）</t>
  </si>
  <si>
    <t>实际补助（元/月/人）</t>
  </si>
  <si>
    <t>累计发放资金（万元）</t>
  </si>
  <si>
    <t>预计资助参保人数（万人，参考）</t>
  </si>
  <si>
    <t>实际资助参保人数
（人）</t>
  </si>
  <si>
    <t>资助参保金额
（万元）</t>
  </si>
  <si>
    <t>直接救助合计人数（人次）</t>
  </si>
  <si>
    <t>其中：住院救助人次数（人次）</t>
  </si>
  <si>
    <t>直接救助金额合计（万元）</t>
  </si>
  <si>
    <t>其中：住院救助金额（万元）</t>
  </si>
  <si>
    <t>目标任务（户）-动态管理、应帮尽帮、有进有出</t>
  </si>
  <si>
    <t>实际保障户数（户）</t>
  </si>
  <si>
    <t>目标任务（人）-动态管理、应帮尽帮、有进有出</t>
  </si>
  <si>
    <t>宣城市</t>
  </si>
  <si>
    <t xml:space="preserve">  宣州区</t>
  </si>
  <si>
    <t xml:space="preserve">  郎溪县</t>
  </si>
  <si>
    <t xml:space="preserve">  宁国市</t>
  </si>
  <si>
    <t xml:space="preserve">  泾县</t>
  </si>
  <si>
    <t xml:space="preserve">  绩溪县</t>
  </si>
  <si>
    <t xml:space="preserve">  旌德县</t>
  </si>
  <si>
    <t xml:space="preserve">  市直</t>
  </si>
  <si>
    <t>广德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</si>
</sst>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</numFmts>
  <fonts count="26">
    <font>
      <sz val="11"/>
      <color indexed="8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name val="Arial Unicode MS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解释性文本" xfId="6"/>
    <cellStyle name="常规 12" xfId="7"/>
    <cellStyle name="标题" xfId="8"/>
    <cellStyle name="货币[0]" xfId="9" builtinId="7"/>
    <cellStyle name="常规 15" xfId="10"/>
    <cellStyle name="常规 13" xfId="11"/>
    <cellStyle name="常规_Sheet1_17 2" xfId="12"/>
    <cellStyle name="常规 2" xfId="13"/>
    <cellStyle name="60% - 强调文字颜色 6" xfId="14"/>
    <cellStyle name="强调文字颜色 2" xfId="15"/>
    <cellStyle name="链接单元格" xfId="16"/>
    <cellStyle name="20% - 强调文字颜色 6" xfId="17"/>
    <cellStyle name="60% - 强调文字颜色 4" xfId="18"/>
    <cellStyle name="输出" xfId="19"/>
    <cellStyle name="检查单元格" xfId="20"/>
    <cellStyle name="40% - 强调文字颜色 3" xfId="21"/>
    <cellStyle name="差" xfId="22"/>
    <cellStyle name="常规 8" xfId="23"/>
    <cellStyle name="标题 1" xfId="24"/>
    <cellStyle name="标题 2" xfId="25"/>
    <cellStyle name="40% - 强调文字颜色 6" xfId="26"/>
    <cellStyle name="常规 2 3" xfId="27"/>
    <cellStyle name="40% - 强调文字颜色 5" xfId="28"/>
    <cellStyle name="超链接" xfId="29" builtinId="8"/>
    <cellStyle name="强调文字颜色 5" xfId="30"/>
    <cellStyle name="60% - 强调文字颜色 1" xfId="31"/>
    <cellStyle name="标题 3" xfId="32"/>
    <cellStyle name="汇总" xfId="33"/>
    <cellStyle name="20% - 强调文字颜色 1" xfId="34"/>
    <cellStyle name="常规 7" xfId="35"/>
    <cellStyle name="40% - 强调文字颜色 1" xfId="36"/>
    <cellStyle name="强调文字颜色 6" xfId="37"/>
    <cellStyle name="已访问的超链接" xfId="38" builtinId="9"/>
    <cellStyle name="40% - 强调文字颜色 4" xfId="39"/>
    <cellStyle name="常规 3" xfId="40"/>
    <cellStyle name="60% - 强调文字颜色 2" xfId="41"/>
    <cellStyle name="警告文本" xfId="42"/>
    <cellStyle name="标题 4" xfId="43"/>
    <cellStyle name="20% - 强调文字颜色 2" xfId="44"/>
    <cellStyle name="40% - 强调文字颜色 2" xfId="45"/>
    <cellStyle name="注释" xfId="46"/>
    <cellStyle name="60% - 强调文字颜色 3" xfId="47"/>
    <cellStyle name="好" xfId="48"/>
    <cellStyle name="强调文字颜色 1" xfId="49"/>
    <cellStyle name="20% - 强调文字颜色 5" xfId="50"/>
    <cellStyle name="适中" xfId="51"/>
    <cellStyle name="计算" xfId="52"/>
    <cellStyle name="60% - 强调文字颜色 5" xfId="53"/>
    <cellStyle name="强调文字颜色 3" xfId="54"/>
    <cellStyle name="输入" xfId="55"/>
    <cellStyle name="20% - 强调文字颜色 3" xfId="56"/>
    <cellStyle name="20% - 强调文字颜色 4" xfId="5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3:BT14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BS23" sqref="BS23"/>
    </sheetView>
  </sheetViews>
  <sheetFormatPr defaultColWidth="9" defaultRowHeight="13.5"/>
  <cols>
    <col min="1" max="1" width="13.3333333333333" style="2" customWidth="1"/>
    <col min="2" max="62" width="9" style="2" hidden="1" customWidth="1"/>
    <col min="63" max="15955" width="9" style="2"/>
    <col min="15988" max="16154" width="9" style="2"/>
    <col min="16187" max="16383" width="9" style="2"/>
  </cols>
  <sheetData>
    <row r="3" s="1" customFormat="1" ht="33" customHeight="1" spans="1:72">
      <c r="A3" s="3" t="s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="1" customFormat="1" ht="63" customHeight="1" spans="1:72">
      <c r="A4" s="3"/>
      <c r="B4" s="4" t="s">
        <v>2</v>
      </c>
      <c r="C4" s="5" t="s">
        <v>3</v>
      </c>
      <c r="D4" s="5"/>
      <c r="E4" s="5"/>
      <c r="F4" s="5"/>
      <c r="G4" s="4" t="s">
        <v>4</v>
      </c>
      <c r="H4" s="4" t="s">
        <v>5</v>
      </c>
      <c r="I4" s="3" t="s">
        <v>6</v>
      </c>
      <c r="J4" s="3"/>
      <c r="K4" s="3"/>
      <c r="L4" s="3"/>
      <c r="M4" s="3" t="s">
        <v>7</v>
      </c>
      <c r="N4" s="3"/>
      <c r="O4" s="3"/>
      <c r="P4" s="3"/>
      <c r="Q4" s="3" t="s">
        <v>8</v>
      </c>
      <c r="R4" s="3"/>
      <c r="S4" s="3" t="s">
        <v>9</v>
      </c>
      <c r="T4" s="3"/>
      <c r="U4" s="3"/>
      <c r="V4" s="4" t="s">
        <v>10</v>
      </c>
      <c r="W4" s="4" t="s">
        <v>11</v>
      </c>
      <c r="X4" s="4"/>
      <c r="Y4" s="4"/>
      <c r="Z4" s="4"/>
      <c r="AA4" s="4" t="s">
        <v>12</v>
      </c>
      <c r="AB4" s="3" t="s">
        <v>13</v>
      </c>
      <c r="AC4" s="3"/>
      <c r="AD4" s="3"/>
      <c r="AE4" s="3"/>
      <c r="AF4" s="3" t="s">
        <v>14</v>
      </c>
      <c r="AG4" s="3"/>
      <c r="AH4" s="3" t="s">
        <v>15</v>
      </c>
      <c r="AI4" s="4" t="s">
        <v>16</v>
      </c>
      <c r="AJ4" s="4" t="s">
        <v>17</v>
      </c>
      <c r="AK4" s="4" t="s">
        <v>18</v>
      </c>
      <c r="AL4" s="4"/>
      <c r="AM4" s="4" t="s">
        <v>18</v>
      </c>
      <c r="AN4" s="4" t="s">
        <v>19</v>
      </c>
      <c r="AO4" s="3" t="s">
        <v>20</v>
      </c>
      <c r="AP4" s="3"/>
      <c r="AQ4" s="3"/>
      <c r="AR4" s="3" t="s">
        <v>21</v>
      </c>
      <c r="AS4" s="3"/>
      <c r="AT4" s="3"/>
      <c r="AU4" s="3"/>
      <c r="AV4" s="3" t="s">
        <v>22</v>
      </c>
      <c r="AW4" s="3"/>
      <c r="AX4" s="3"/>
      <c r="AY4" s="3"/>
      <c r="AZ4" s="3" t="s">
        <v>23</v>
      </c>
      <c r="BA4" s="3"/>
      <c r="BB4" s="3"/>
      <c r="BC4" s="3"/>
      <c r="BD4" s="4" t="s">
        <v>24</v>
      </c>
      <c r="BE4" s="4"/>
      <c r="BF4" s="4"/>
      <c r="BG4" s="3" t="s">
        <v>25</v>
      </c>
      <c r="BH4" s="3"/>
      <c r="BI4" s="3"/>
      <c r="BJ4" s="3"/>
      <c r="BK4" s="3" t="s">
        <v>26</v>
      </c>
      <c r="BL4" s="3" t="s">
        <v>27</v>
      </c>
      <c r="BM4" s="3"/>
      <c r="BN4" s="3"/>
      <c r="BO4" s="3" t="s">
        <v>28</v>
      </c>
      <c r="BP4" s="3"/>
      <c r="BQ4" s="3"/>
      <c r="BR4" s="3" t="s">
        <v>29</v>
      </c>
      <c r="BS4" s="3"/>
      <c r="BT4" s="3"/>
    </row>
    <row r="5" s="1" customFormat="1" ht="90" customHeight="1" spans="1:72">
      <c r="A5" s="3"/>
      <c r="B5" s="4" t="s">
        <v>30</v>
      </c>
      <c r="C5" s="6" t="s">
        <v>13</v>
      </c>
      <c r="D5" s="7" t="s">
        <v>31</v>
      </c>
      <c r="E5" s="6" t="s">
        <v>32</v>
      </c>
      <c r="F5" s="6" t="s">
        <v>33</v>
      </c>
      <c r="G5" s="4"/>
      <c r="H5" s="4"/>
      <c r="I5" s="6" t="s">
        <v>34</v>
      </c>
      <c r="J5" s="6" t="s">
        <v>35</v>
      </c>
      <c r="K5" s="6" t="s">
        <v>36</v>
      </c>
      <c r="L5" s="6" t="s">
        <v>37</v>
      </c>
      <c r="M5" s="6" t="s">
        <v>38</v>
      </c>
      <c r="N5" s="6" t="s">
        <v>35</v>
      </c>
      <c r="O5" s="6" t="s">
        <v>36</v>
      </c>
      <c r="P5" s="6" t="s">
        <v>39</v>
      </c>
      <c r="Q5" s="6" t="s">
        <v>40</v>
      </c>
      <c r="R5" s="6" t="s">
        <v>41</v>
      </c>
      <c r="S5" s="6" t="s">
        <v>42</v>
      </c>
      <c r="T5" s="6" t="s">
        <v>43</v>
      </c>
      <c r="U5" s="6" t="s">
        <v>41</v>
      </c>
      <c r="V5" s="4"/>
      <c r="W5" s="4" t="s">
        <v>44</v>
      </c>
      <c r="X5" s="4" t="s">
        <v>45</v>
      </c>
      <c r="Y5" s="4" t="s">
        <v>46</v>
      </c>
      <c r="Z5" s="4" t="s">
        <v>47</v>
      </c>
      <c r="AA5" s="4"/>
      <c r="AB5" s="6" t="s">
        <v>48</v>
      </c>
      <c r="AC5" s="6" t="s">
        <v>49</v>
      </c>
      <c r="AD5" s="6" t="s">
        <v>50</v>
      </c>
      <c r="AE5" s="6" t="s">
        <v>51</v>
      </c>
      <c r="AF5" s="6" t="s">
        <v>52</v>
      </c>
      <c r="AG5" s="6" t="s">
        <v>53</v>
      </c>
      <c r="AH5" s="3"/>
      <c r="AI5" s="4"/>
      <c r="AJ5" s="4"/>
      <c r="AK5" s="4" t="s">
        <v>54</v>
      </c>
      <c r="AL5" s="4" t="s">
        <v>55</v>
      </c>
      <c r="AM5" s="4" t="s">
        <v>56</v>
      </c>
      <c r="AN5" s="4"/>
      <c r="AO5" s="3" t="s">
        <v>57</v>
      </c>
      <c r="AP5" s="3" t="s">
        <v>58</v>
      </c>
      <c r="AQ5" s="3" t="s">
        <v>59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57</v>
      </c>
      <c r="AW5" s="3" t="s">
        <v>58</v>
      </c>
      <c r="AX5" s="3" t="s">
        <v>59</v>
      </c>
      <c r="AY5" s="3" t="s">
        <v>60</v>
      </c>
      <c r="AZ5" s="3" t="s">
        <v>61</v>
      </c>
      <c r="BA5" s="3" t="s">
        <v>13</v>
      </c>
      <c r="BB5" s="6" t="s">
        <v>62</v>
      </c>
      <c r="BC5" s="6" t="s">
        <v>63</v>
      </c>
      <c r="BD5" s="4" t="s">
        <v>64</v>
      </c>
      <c r="BE5" s="4" t="s">
        <v>65</v>
      </c>
      <c r="BF5" s="4" t="s">
        <v>66</v>
      </c>
      <c r="BG5" s="3" t="s">
        <v>67</v>
      </c>
      <c r="BH5" s="3" t="s">
        <v>68</v>
      </c>
      <c r="BI5" s="3" t="s">
        <v>69</v>
      </c>
      <c r="BJ5" s="3" t="s">
        <v>70</v>
      </c>
      <c r="BK5" s="3"/>
      <c r="BL5" s="6" t="s">
        <v>71</v>
      </c>
      <c r="BM5" s="6" t="s">
        <v>72</v>
      </c>
      <c r="BN5" s="6" t="s">
        <v>41</v>
      </c>
      <c r="BO5" s="6" t="s">
        <v>73</v>
      </c>
      <c r="BP5" s="6" t="s">
        <v>13</v>
      </c>
      <c r="BQ5" s="6" t="s">
        <v>41</v>
      </c>
      <c r="BR5" s="6" t="s">
        <v>71</v>
      </c>
      <c r="BS5" s="6" t="s">
        <v>72</v>
      </c>
      <c r="BT5" s="6" t="s">
        <v>41</v>
      </c>
    </row>
    <row r="6" s="1" customFormat="1" ht="24" customHeight="1" spans="1:72">
      <c r="A6" s="8" t="s">
        <v>74</v>
      </c>
      <c r="B6" s="6"/>
      <c r="C6" s="6"/>
      <c r="D6" s="6"/>
      <c r="E6" s="6"/>
      <c r="F6" s="6"/>
      <c r="G6" s="6"/>
      <c r="H6" s="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"/>
      <c r="AF6" s="6"/>
      <c r="AG6" s="6"/>
      <c r="AH6" s="6"/>
      <c r="AI6" s="10"/>
      <c r="AJ6" s="10"/>
      <c r="AK6" s="10"/>
      <c r="AL6" s="10"/>
      <c r="AM6" s="10"/>
      <c r="AN6" s="10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3">
        <f>BK7+BK8+BK9+BK10+BK11+BK12+BK13+BK14+0</f>
        <v>296.9718</v>
      </c>
      <c r="BL6" s="3">
        <f t="shared" ref="BL6:BT6" si="0">BL7+BL8+BL9+BL10+BL11+BL12+BL13+BL14+0</f>
        <v>90</v>
      </c>
      <c r="BM6" s="3">
        <f>BM7+BM8+BM9+BM10+BM11+BM12+BM13+BM14+0</f>
        <v>196</v>
      </c>
      <c r="BN6" s="3">
        <f>BN7+BN8+BN9+BN10+BN11+BN12+BN13+BN14+0</f>
        <v>62.2148</v>
      </c>
      <c r="BO6" s="3">
        <f>BO7+BO8+BO9+BO10+BO11+BO12+BO13+BO14+0</f>
        <v>55</v>
      </c>
      <c r="BP6" s="3">
        <f>BP7+BP8+BP9+BP10+BP11+BP12+BP13+BP14+0</f>
        <v>95</v>
      </c>
      <c r="BQ6" s="3">
        <f>BQ7+BQ8+BQ9+BQ10+BQ11+BQ12+BQ13+BQ14+0</f>
        <v>48.572</v>
      </c>
      <c r="BR6" s="3">
        <f t="shared" ref="BR6:BT6" si="1">BR7+BR8+BR9+BR10+BR11+BR12+BR13+BR14+0</f>
        <v>115</v>
      </c>
      <c r="BS6" s="3">
        <f>BS7+BS8+BS9+BS10+BS11+BS12+BS13+BS14+0</f>
        <v>150</v>
      </c>
      <c r="BT6" s="3">
        <f>BT7+BT8+BT9+BT10+BT11+BT12+BT13+BT14+0</f>
        <v>186.185</v>
      </c>
    </row>
    <row r="7" s="1" customFormat="1" ht="24" customHeight="1" spans="1:72">
      <c r="A7" s="9" t="s">
        <v>75</v>
      </c>
      <c r="B7" s="6"/>
      <c r="C7" s="6"/>
      <c r="D7" s="6"/>
      <c r="E7" s="6"/>
      <c r="F7" s="6"/>
      <c r="G7" s="6"/>
      <c r="H7" s="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6"/>
      <c r="AF7" s="6"/>
      <c r="AG7" s="6"/>
      <c r="AH7" s="6"/>
      <c r="AI7" s="10"/>
      <c r="AJ7" s="10"/>
      <c r="AK7" s="10"/>
      <c r="AL7" s="10"/>
      <c r="AM7" s="10"/>
      <c r="AN7" s="10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3">
        <f t="shared" ref="BK7:BK13" si="2">SUM(BN7,BQ7,BT7)</f>
        <v>45.128</v>
      </c>
      <c r="BL7" s="4">
        <v>10</v>
      </c>
      <c r="BM7" s="11">
        <v>15</v>
      </c>
      <c r="BN7" s="11">
        <v>7.518</v>
      </c>
      <c r="BO7" s="4">
        <v>10</v>
      </c>
      <c r="BP7" s="3">
        <v>20</v>
      </c>
      <c r="BQ7" s="3">
        <v>10.48</v>
      </c>
      <c r="BR7" s="4">
        <v>15</v>
      </c>
      <c r="BS7" s="11">
        <v>23</v>
      </c>
      <c r="BT7" s="11">
        <v>27.13</v>
      </c>
    </row>
    <row r="8" s="1" customFormat="1" ht="24" customHeight="1" spans="1:72">
      <c r="A8" s="9" t="s">
        <v>76</v>
      </c>
      <c r="B8" s="6"/>
      <c r="C8" s="6"/>
      <c r="D8" s="6"/>
      <c r="E8" s="6"/>
      <c r="F8" s="6"/>
      <c r="G8" s="6"/>
      <c r="H8" s="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6"/>
      <c r="AF8" s="6"/>
      <c r="AG8" s="6"/>
      <c r="AH8" s="6"/>
      <c r="AI8" s="10"/>
      <c r="AJ8" s="10"/>
      <c r="AK8" s="10"/>
      <c r="AL8" s="10"/>
      <c r="AM8" s="10"/>
      <c r="AN8" s="10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3">
        <f>SUM(BN8,BQ8,BT8)</f>
        <v>26.91</v>
      </c>
      <c r="BL8" s="4">
        <v>10</v>
      </c>
      <c r="BM8" s="11">
        <v>24</v>
      </c>
      <c r="BN8" s="11">
        <v>8.3</v>
      </c>
      <c r="BO8" s="4">
        <v>7</v>
      </c>
      <c r="BP8" s="3">
        <v>8</v>
      </c>
      <c r="BQ8" s="3">
        <v>3.66</v>
      </c>
      <c r="BR8" s="4">
        <v>10</v>
      </c>
      <c r="BS8" s="11">
        <v>14</v>
      </c>
      <c r="BT8" s="11">
        <v>14.95</v>
      </c>
    </row>
    <row r="9" s="1" customFormat="1" ht="24" customHeight="1" spans="1:72">
      <c r="A9" s="9" t="s">
        <v>77</v>
      </c>
      <c r="B9" s="6"/>
      <c r="C9" s="6"/>
      <c r="D9" s="6"/>
      <c r="E9" s="6"/>
      <c r="F9" s="6"/>
      <c r="G9" s="6"/>
      <c r="H9" s="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6"/>
      <c r="AF9" s="6"/>
      <c r="AG9" s="6"/>
      <c r="AH9" s="6"/>
      <c r="AI9" s="10"/>
      <c r="AJ9" s="10"/>
      <c r="AK9" s="10"/>
      <c r="AL9" s="10"/>
      <c r="AM9" s="10"/>
      <c r="AN9" s="10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3">
        <f>SUM(BN9,BQ9,BT9)</f>
        <v>44.02</v>
      </c>
      <c r="BL9" s="4">
        <v>10</v>
      </c>
      <c r="BM9" s="11">
        <v>13</v>
      </c>
      <c r="BN9" s="11">
        <v>6.1</v>
      </c>
      <c r="BO9" s="4">
        <v>6</v>
      </c>
      <c r="BP9" s="3">
        <v>6</v>
      </c>
      <c r="BQ9" s="3">
        <v>3.46</v>
      </c>
      <c r="BR9" s="4">
        <v>16</v>
      </c>
      <c r="BS9" s="11">
        <v>24</v>
      </c>
      <c r="BT9" s="11">
        <v>34.46</v>
      </c>
    </row>
    <row r="10" s="1" customFormat="1" ht="24" customHeight="1" spans="1:72">
      <c r="A10" s="9" t="s">
        <v>78</v>
      </c>
      <c r="B10" s="6"/>
      <c r="C10" s="6"/>
      <c r="D10" s="6"/>
      <c r="E10" s="6"/>
      <c r="F10" s="6"/>
      <c r="G10" s="6"/>
      <c r="H10" s="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6"/>
      <c r="AF10" s="6"/>
      <c r="AG10" s="6"/>
      <c r="AH10" s="6"/>
      <c r="AI10" s="10"/>
      <c r="AJ10" s="10"/>
      <c r="AK10" s="10"/>
      <c r="AL10" s="10"/>
      <c r="AM10" s="10"/>
      <c r="AN10" s="10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3">
        <f>SUM(BN10,BQ10,BT10)</f>
        <v>28.1468</v>
      </c>
      <c r="BL10" s="4">
        <v>13</v>
      </c>
      <c r="BM10" s="11">
        <v>21</v>
      </c>
      <c r="BN10" s="11">
        <v>10.8378</v>
      </c>
      <c r="BO10" s="4">
        <v>7</v>
      </c>
      <c r="BP10" s="3">
        <v>11</v>
      </c>
      <c r="BQ10" s="3">
        <v>6.59</v>
      </c>
      <c r="BR10" s="4">
        <v>15</v>
      </c>
      <c r="BS10" s="11">
        <v>11</v>
      </c>
      <c r="BT10" s="11">
        <v>10.719</v>
      </c>
    </row>
    <row r="11" s="1" customFormat="1" ht="24" customHeight="1" spans="1:72">
      <c r="A11" s="9" t="s">
        <v>79</v>
      </c>
      <c r="B11" s="6"/>
      <c r="C11" s="6"/>
      <c r="D11" s="6"/>
      <c r="E11" s="6"/>
      <c r="F11" s="6"/>
      <c r="G11" s="6"/>
      <c r="H11" s="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6"/>
      <c r="AF11" s="6"/>
      <c r="AG11" s="6"/>
      <c r="AH11" s="6"/>
      <c r="AI11" s="10"/>
      <c r="AJ11" s="10"/>
      <c r="AK11" s="10"/>
      <c r="AL11" s="10"/>
      <c r="AM11" s="10"/>
      <c r="AN11" s="10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3">
        <f>SUM(BN11,BQ11,BT11)</f>
        <v>23.81</v>
      </c>
      <c r="BL11" s="4">
        <v>15</v>
      </c>
      <c r="BM11" s="11">
        <v>17</v>
      </c>
      <c r="BN11" s="11">
        <v>10.08</v>
      </c>
      <c r="BO11" s="4">
        <v>6</v>
      </c>
      <c r="BP11" s="3">
        <v>11</v>
      </c>
      <c r="BQ11" s="3">
        <v>7.11</v>
      </c>
      <c r="BR11" s="4">
        <v>5</v>
      </c>
      <c r="BS11" s="11">
        <v>6</v>
      </c>
      <c r="BT11" s="11">
        <v>6.62</v>
      </c>
    </row>
    <row r="12" s="1" customFormat="1" ht="24" customHeight="1" spans="1:72">
      <c r="A12" s="9" t="s">
        <v>80</v>
      </c>
      <c r="B12" s="6"/>
      <c r="C12" s="6"/>
      <c r="D12" s="6"/>
      <c r="E12" s="6"/>
      <c r="F12" s="6"/>
      <c r="G12" s="6"/>
      <c r="H12" s="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6"/>
      <c r="AF12" s="6"/>
      <c r="AG12" s="6"/>
      <c r="AH12" s="6"/>
      <c r="AI12" s="10"/>
      <c r="AJ12" s="10"/>
      <c r="AK12" s="10"/>
      <c r="AL12" s="10"/>
      <c r="AM12" s="10"/>
      <c r="AN12" s="10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3">
        <f>SUM(BN12,BQ12,BT12)</f>
        <v>11.292</v>
      </c>
      <c r="BL12" s="4">
        <v>7</v>
      </c>
      <c r="BM12" s="11">
        <v>7</v>
      </c>
      <c r="BN12" s="11">
        <v>4.032</v>
      </c>
      <c r="BO12" s="4">
        <v>2</v>
      </c>
      <c r="BP12" s="3">
        <v>5</v>
      </c>
      <c r="BQ12" s="3">
        <v>2.68</v>
      </c>
      <c r="BR12" s="4">
        <v>3</v>
      </c>
      <c r="BS12" s="11">
        <v>3</v>
      </c>
      <c r="BT12" s="11">
        <v>4.58</v>
      </c>
    </row>
    <row r="13" s="1" customFormat="1" ht="24" customHeight="1" spans="1:72">
      <c r="A13" s="9" t="s">
        <v>81</v>
      </c>
      <c r="B13" s="6"/>
      <c r="C13" s="6"/>
      <c r="D13" s="6"/>
      <c r="E13" s="6"/>
      <c r="F13" s="6"/>
      <c r="G13" s="6"/>
      <c r="H13" s="6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6"/>
      <c r="AF13" s="6"/>
      <c r="AG13" s="6"/>
      <c r="AH13" s="6"/>
      <c r="AI13" s="10"/>
      <c r="AJ13" s="10"/>
      <c r="AK13" s="10"/>
      <c r="AL13" s="10"/>
      <c r="AM13" s="10"/>
      <c r="AN13" s="10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3">
        <f>SUM(BN13,BQ13,BT13)</f>
        <v>34.267</v>
      </c>
      <c r="BL13" s="4">
        <v>15</v>
      </c>
      <c r="BM13" s="11">
        <v>28</v>
      </c>
      <c r="BN13" s="11">
        <v>8.065</v>
      </c>
      <c r="BO13" s="4">
        <v>12</v>
      </c>
      <c r="BP13" s="3">
        <v>8</v>
      </c>
      <c r="BQ13" s="3">
        <v>4.556</v>
      </c>
      <c r="BR13" s="4">
        <v>16</v>
      </c>
      <c r="BS13" s="11">
        <v>16</v>
      </c>
      <c r="BT13" s="11">
        <v>21.646</v>
      </c>
    </row>
    <row r="14" s="1" customFormat="1" ht="24" customHeight="1" spans="1:72">
      <c r="A14" s="9" t="s">
        <v>82</v>
      </c>
      <c r="B14" s="6"/>
      <c r="C14" s="6"/>
      <c r="D14" s="6"/>
      <c r="E14" s="6"/>
      <c r="F14" s="6"/>
      <c r="G14" s="6"/>
      <c r="H14" s="6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6"/>
      <c r="AF14" s="6"/>
      <c r="AG14" s="6"/>
      <c r="AH14" s="6"/>
      <c r="AI14" s="10"/>
      <c r="AJ14" s="10"/>
      <c r="AK14" s="10"/>
      <c r="AL14" s="10"/>
      <c r="AM14" s="10"/>
      <c r="AN14" s="10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3">
        <f>BN14+BQ14+BT14</f>
        <v>83.398</v>
      </c>
      <c r="BL14" s="4">
        <v>10</v>
      </c>
      <c r="BM14" s="11">
        <v>71</v>
      </c>
      <c r="BN14" s="11">
        <v>7.282</v>
      </c>
      <c r="BO14" s="4">
        <v>5</v>
      </c>
      <c r="BP14" s="3">
        <v>26</v>
      </c>
      <c r="BQ14" s="3">
        <v>10.036</v>
      </c>
      <c r="BR14" s="4">
        <v>35</v>
      </c>
      <c r="BS14" s="11">
        <v>53</v>
      </c>
      <c r="BT14" s="11">
        <v>66.08</v>
      </c>
    </row>
  </sheetData>
  <mergeCells count="29">
    <mergeCell ref="B3:BT3"/>
    <mergeCell ref="C4:F4"/>
    <mergeCell ref="I4:L4"/>
    <mergeCell ref="M4:P4"/>
    <mergeCell ref="Q4:R4"/>
    <mergeCell ref="S4:U4"/>
    <mergeCell ref="W4:Z4"/>
    <mergeCell ref="AB4:AE4"/>
    <mergeCell ref="AF4:AG4"/>
    <mergeCell ref="AK4:AL4"/>
    <mergeCell ref="AO4:AQ4"/>
    <mergeCell ref="AR4:AU4"/>
    <mergeCell ref="AV4:AY4"/>
    <mergeCell ref="AZ4:BC4"/>
    <mergeCell ref="BD4:BF4"/>
    <mergeCell ref="BG4:BJ4"/>
    <mergeCell ref="BL4:BN4"/>
    <mergeCell ref="BO4:BQ4"/>
    <mergeCell ref="BR4:BT4"/>
    <mergeCell ref="A3:A5"/>
    <mergeCell ref="G4:G5"/>
    <mergeCell ref="H4:H5"/>
    <mergeCell ref="V4:V5"/>
    <mergeCell ref="AA4:AA5"/>
    <mergeCell ref="AH4:AH5"/>
    <mergeCell ref="AI4:AI5"/>
    <mergeCell ref="AJ4:AJ5"/>
    <mergeCell ref="AN4:AN5"/>
    <mergeCell ref="BK4:BK5"/>
  </mergeCells>
  <printOptions horizontalCentered="1"/>
  <pageMargins left="0" right="0" top="0.786805555555556" bottom="0.590277777777778" header="0.590277777777778" footer="0.297916666666667"/>
  <pageSetup paperSize="8" orientation="landscape" horizontalDpi="600"/>
  <headerFooter alignWithMargins="0">
    <oddHeader>&amp;L附表1.&amp;C&amp;"方正黑体_GBK"&amp;18 2021年民生工程项目进展情况表（征求意见稿）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</dc:creator>
  <cp:lastModifiedBy>cwq</cp:lastModifiedBy>
  <dcterms:created xsi:type="dcterms:W3CDTF">2021-11-02T10:18:53Z</dcterms:created>
  <dcterms:modified xsi:type="dcterms:W3CDTF">2021-11-02T10:44:59Z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